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68" windowWidth="23256" windowHeight="12180"/>
  </bookViews>
  <sheets>
    <sheet name="EX-CFS AQ-CH-PE" sheetId="1" r:id="rId1"/>
  </sheets>
  <definedNames>
    <definedName name="_xlnm.Print_Area" localSheetId="0">'EX-CFS AQ-CH-PE'!$A$3:$I$35</definedName>
    <definedName name="_xlnm.Print_Titles" localSheetId="0">'EX-CFS AQ-CH-PE'!$1:$3</definedName>
  </definedNames>
  <calcPr calcId="145621"/>
</workbook>
</file>

<file path=xl/calcChain.xml><?xml version="1.0" encoding="utf-8"?>
<calcChain xmlns="http://schemas.openxmlformats.org/spreadsheetml/2006/main">
  <c r="H24" i="1" l="1"/>
  <c r="H23" i="1"/>
  <c r="G52" i="1" l="1"/>
  <c r="F52" i="1"/>
  <c r="E52" i="1"/>
  <c r="H51" i="1"/>
  <c r="H50" i="1"/>
  <c r="H48" i="1"/>
  <c r="H47" i="1"/>
  <c r="H46" i="1"/>
  <c r="H45" i="1"/>
  <c r="H44" i="1"/>
  <c r="H43" i="1"/>
  <c r="G41" i="1"/>
  <c r="F41" i="1"/>
  <c r="E41" i="1"/>
  <c r="H40" i="1"/>
  <c r="H39" i="1"/>
  <c r="H38" i="1"/>
  <c r="H37" i="1"/>
  <c r="H36" i="1"/>
  <c r="H35" i="1"/>
  <c r="H34" i="1"/>
  <c r="H33" i="1"/>
  <c r="H32" i="1"/>
  <c r="H31" i="1"/>
  <c r="H30" i="1"/>
  <c r="E54" i="1" l="1"/>
  <c r="H41" i="1"/>
  <c r="F54" i="1"/>
  <c r="G54" i="1"/>
  <c r="H52" i="1"/>
  <c r="H54" i="1" l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5" i="1"/>
  <c r="H4" i="1"/>
  <c r="G26" i="1"/>
  <c r="F26" i="1"/>
  <c r="E26" i="1"/>
  <c r="H26" i="1" l="1"/>
</calcChain>
</file>

<file path=xl/sharedStrings.xml><?xml version="1.0" encoding="utf-8"?>
<sst xmlns="http://schemas.openxmlformats.org/spreadsheetml/2006/main" count="164" uniqueCount="148">
  <si>
    <t>Sede</t>
  </si>
  <si>
    <t>Comune</t>
  </si>
  <si>
    <t>Indirizzo</t>
  </si>
  <si>
    <t>ORE LAVORO SETTIMANALI</t>
  </si>
  <si>
    <t>ORE LAVORO MENSILI</t>
  </si>
  <si>
    <t>Comando Regione Abruzzo e molise / Gruppo CCF L'Aquila / Reparto CC Biodiversità L'Aquila/ Comando Stazione L'Aquila</t>
  </si>
  <si>
    <t>L'Aquila</t>
  </si>
  <si>
    <t xml:space="preserve">Via delle Fratte </t>
  </si>
  <si>
    <r>
      <rPr>
        <b/>
        <sz val="10"/>
        <color theme="1"/>
        <rFont val="Book Antiqua"/>
        <family val="1"/>
      </rPr>
      <t>Avezzano</t>
    </r>
    <r>
      <rPr>
        <sz val="10"/>
        <color theme="1"/>
        <rFont val="Book Antiqua"/>
        <family val="1"/>
      </rPr>
      <t xml:space="preserve"> (sede staccata Gruppo L'Aquila e Stazione Carabinieri Forestale)</t>
    </r>
  </si>
  <si>
    <t>Avezzano</t>
  </si>
  <si>
    <t>Via Enrico de Nicola, 1</t>
  </si>
  <si>
    <t>Stazione  CCF Balsorano</t>
  </si>
  <si>
    <t>Balsorano</t>
  </si>
  <si>
    <t>Piazza Torquato Baldassarre, 25/B</t>
  </si>
  <si>
    <t>Stazione  CCF Barisciano</t>
  </si>
  <si>
    <t>Barisciano</t>
  </si>
  <si>
    <t>Via Papa Giovanni Paolo II, N. 1 Fraz. Picenze</t>
  </si>
  <si>
    <t>Stazione  CCF Canistro</t>
  </si>
  <si>
    <t>Canistro</t>
  </si>
  <si>
    <t>Via Campo Sportivo</t>
  </si>
  <si>
    <t>Stazione  CCF Castel di Sangro</t>
  </si>
  <si>
    <t>Castel di Sangro</t>
  </si>
  <si>
    <t>Via Sangro, 46</t>
  </si>
  <si>
    <t>Stazione  CCF Celano</t>
  </si>
  <si>
    <t>Celano</t>
  </si>
  <si>
    <t>Via Fontegrande</t>
  </si>
  <si>
    <t>Collelongo</t>
  </si>
  <si>
    <t>Via Circonvallazione Occidentale</t>
  </si>
  <si>
    <t>Stazione  CCF Fontecchio</t>
  </si>
  <si>
    <t>Fontecchio</t>
  </si>
  <si>
    <t>Via Madonna Delle Grazie</t>
  </si>
  <si>
    <t>Lecce nei Marsi</t>
  </si>
  <si>
    <t>Corso Italia</t>
  </si>
  <si>
    <t>Stazione  CCF Montereale</t>
  </si>
  <si>
    <t>Montereale</t>
  </si>
  <si>
    <t>Via Dei Cappuccini, 43</t>
  </si>
  <si>
    <t>Stazione  CCF Pereto</t>
  </si>
  <si>
    <t>Pereto</t>
  </si>
  <si>
    <t>Corso Umberto I, 74</t>
  </si>
  <si>
    <t>Rocca di Mezzo</t>
  </si>
  <si>
    <t>Via Del Lago</t>
  </si>
  <si>
    <t>Stazione  CCF Roccaraso</t>
  </si>
  <si>
    <t>Roccaraso</t>
  </si>
  <si>
    <t>Via Napoli, 23</t>
  </si>
  <si>
    <t>Stazione  CCF Scanno</t>
  </si>
  <si>
    <t>Scanno</t>
  </si>
  <si>
    <t>Via Napoli Snc</t>
  </si>
  <si>
    <t>Stazione  CCF Secinaro</t>
  </si>
  <si>
    <t>Secinaro</t>
  </si>
  <si>
    <t>Via Del Poggio 46/A</t>
  </si>
  <si>
    <t>Stazione  CCF Sulmona</t>
  </si>
  <si>
    <t>Sulmona</t>
  </si>
  <si>
    <t>Via Salvemini, 5</t>
  </si>
  <si>
    <t>Stazione  CCF Tagliacozzo</t>
  </si>
  <si>
    <t>Tagliacozzo</t>
  </si>
  <si>
    <t>Via G.Marconi, 66</t>
  </si>
  <si>
    <t>Stazione  CCF Tornimparte</t>
  </si>
  <si>
    <t>Tornimparte</t>
  </si>
  <si>
    <t>Via Pietro Scotello</t>
  </si>
  <si>
    <t>Nucleo Tutela Biod. Magliano de'Marsi</t>
  </si>
  <si>
    <t>Magliano de' Marsi</t>
  </si>
  <si>
    <t>Via Pascolano, 10</t>
  </si>
  <si>
    <t>INTERVENTI SETTIMANALI</t>
  </si>
  <si>
    <t>SUPERFICIE LOCALI UFFICIO      (MQ)*</t>
  </si>
  <si>
    <t>REFERENTI</t>
  </si>
  <si>
    <t>App. Sc. Q.S. Panepucci Franco Tel. 086242890</t>
  </si>
  <si>
    <t>Brig. Capo Lepidi Giampiero Tel. 086242890</t>
  </si>
  <si>
    <t>Brig. Capo Cirone Fernando Tel. 0863517297</t>
  </si>
  <si>
    <t>TOTALI PROVINCIALI DI  L'AQUILA</t>
  </si>
  <si>
    <t xml:space="preserve">REPARTI CARABINIERI FORESTALI RICADENTI NELLE PROVINCIE DI L'AQUILA </t>
  </si>
  <si>
    <t>REPARTI CARABINIERI FORESTALI RICADENTI NELLE PROVINCIE DI CHIETI E PESCARA</t>
  </si>
  <si>
    <t>Gruppo Chieti</t>
  </si>
  <si>
    <t>Chieti</t>
  </si>
  <si>
    <t>Via Asinio Herio N.75</t>
  </si>
  <si>
    <t>Gruppo CC Forestale Chieti App. Sc.Q.S.. Flacco Pasquale Tel 08541858</t>
  </si>
  <si>
    <t>Stazione CC Forestale Atessa</t>
  </si>
  <si>
    <t>Atessa</t>
  </si>
  <si>
    <t>Presso Compagnia CC di Atessa</t>
  </si>
  <si>
    <t>Stazione CC Forestale Casoli</t>
  </si>
  <si>
    <t>Casoli</t>
  </si>
  <si>
    <t>Via Montaniera N.15</t>
  </si>
  <si>
    <t>Stazione CC Forestale Chieti</t>
  </si>
  <si>
    <t>Via Unità d'Italia N.200</t>
  </si>
  <si>
    <t>Stazione CC Forestale Fara F.P.</t>
  </si>
  <si>
    <t>Fara Filorum Petri</t>
  </si>
  <si>
    <t>Via Fuori Porta N.13</t>
  </si>
  <si>
    <t>Stazione CC Forestale Gissi</t>
  </si>
  <si>
    <t>Gissi</t>
  </si>
  <si>
    <t>Via Da Denominare N.1</t>
  </si>
  <si>
    <t>Stazione CC Forestale Lanciano</t>
  </si>
  <si>
    <t>Lanciano</t>
  </si>
  <si>
    <t>Via G.D'Annunzio N.18</t>
  </si>
  <si>
    <t>Stazione CC Forestale Ortona</t>
  </si>
  <si>
    <t>Ortona</t>
  </si>
  <si>
    <t>Via L.Ferrara N.1</t>
  </si>
  <si>
    <t>Stazione CC Forestale Torricella P.</t>
  </si>
  <si>
    <t>Torricella Peligna</t>
  </si>
  <si>
    <t>Via Brigata Majella N.40</t>
  </si>
  <si>
    <t>Stazione CC Forestale Vasto</t>
  </si>
  <si>
    <t>Vasto</t>
  </si>
  <si>
    <t>Via San Leonardo N.22</t>
  </si>
  <si>
    <t>Stazione CC Forestale Villa S. Maria</t>
  </si>
  <si>
    <t>Villa S. MARIA</t>
  </si>
  <si>
    <t>Via Della Vittoria N.10</t>
  </si>
  <si>
    <t>TOTALI PROV CH</t>
  </si>
  <si>
    <t>Gruppo CC Forestale Pescara</t>
  </si>
  <si>
    <t>Pescara</t>
  </si>
  <si>
    <t>Viale della Riviera, 301</t>
  </si>
  <si>
    <t>Gruppo CC Forestale Pescara Magg. Madeo Saverio 335.5280515   Mar. C. Rosini Tiziana 328.0118379</t>
  </si>
  <si>
    <t>Stazione CC Forestale Collecorvino</t>
  </si>
  <si>
    <t>Collecorvino</t>
  </si>
  <si>
    <t>Via Vittorio Veneto, 45</t>
  </si>
  <si>
    <t>Stazione CC Forestale Montebello di Bertona</t>
  </si>
  <si>
    <t>Montebello di Bertona</t>
  </si>
  <si>
    <t>Corso Bertona, 46</t>
  </si>
  <si>
    <t>Stazione CC Forestale Pescara</t>
  </si>
  <si>
    <t>Stazione CC Forestale Tocco da Casauria</t>
  </si>
  <si>
    <t>Tocco da Casauria</t>
  </si>
  <si>
    <t>Via Verdi, 6</t>
  </si>
  <si>
    <t>Stazione CC Forestale Torre de' Passeri</t>
  </si>
  <si>
    <t>Torre de' Passeri</t>
  </si>
  <si>
    <t>Via L. Einaudi</t>
  </si>
  <si>
    <t>Reparto CC Biiodiversità Pescara</t>
  </si>
  <si>
    <t>Viale Riviera, 299</t>
  </si>
  <si>
    <t>Reparto Biodiversità Pescara Brig. C.Q.S. Cerino Luciano 3473500486</t>
  </si>
  <si>
    <t>Nucleo Tutela Biod. Popoli</t>
  </si>
  <si>
    <t>Popoli</t>
  </si>
  <si>
    <t>Via Tiburtina Valeria</t>
  </si>
  <si>
    <t>Nucleo Tutela Biod. Caramanico</t>
  </si>
  <si>
    <t>Caramanico</t>
  </si>
  <si>
    <t>Via del Vivaio s.n.c.</t>
  </si>
  <si>
    <t>TOTALI PROV PE</t>
  </si>
  <si>
    <t>TOTALI PROV CH E PE</t>
  </si>
  <si>
    <t>LA DITTA DOVRA' REINTEGRARE PRESSO TUTTI I REPARTI OGNI QUALVOLTA CI SIA NECESSITA'  CARTA ASCIUGAMANO, SAPONE LAVAMANO E CARTA IGIENICA</t>
  </si>
  <si>
    <t>Reparto CC Biodiversita' di Castel di Sangro</t>
  </si>
  <si>
    <t>Via Sangro, 45</t>
  </si>
  <si>
    <t>Nucleo Tutela Biod. Feudozzo</t>
  </si>
  <si>
    <t>Loc. Feudozzo</t>
  </si>
  <si>
    <t>Stazione  CCF Collelongo</t>
  </si>
  <si>
    <t>TIPOLOGIA E FREQUENZA PRESTAZIONI</t>
  </si>
  <si>
    <t>GIORNALIERE</t>
  </si>
  <si>
    <t>RAMAZZATURA E LAVAGGIO DELLA PAVIMENTAZIONE</t>
  </si>
  <si>
    <t>PULIZIA DEI SERVIZI IGIENICI</t>
  </si>
  <si>
    <t>VUOTATURA DEI CESTINI CON RELATIVA 
SOSTITUZIONE DEI SACCHETTI</t>
  </si>
  <si>
    <t>SPOLVERATURA DEGLI ARREDI</t>
  </si>
  <si>
    <t>MENSILE</t>
  </si>
  <si>
    <t>LAVAGGIO DEI VETRI INTERNI ED ESTERNI 
DELLE VETRATE</t>
  </si>
  <si>
    <t>DERAGNATURE DEI SOFFITTI E DELLE PARETI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</si>
</sst>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2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3" fontId="3" fillId="2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/>
    </xf>
    <xf numFmtId="0" fontId="0" fillId="0" borderId="0" xfId="0" applyBorder="1"/>
    <xf numFmtId="0" fontId="3" fillId="0" borderId="9" xfId="0" applyFont="1" applyBorder="1" applyAlignment="1">
      <alignment horizontal="center"/>
    </xf>
    <xf numFmtId="0" fontId="0" fillId="0" borderId="6" xfId="0" applyBorder="1"/>
    <xf numFmtId="0" fontId="6" fillId="0" borderId="10" xfId="0" applyFont="1" applyBorder="1" applyAlignment="1">
      <alignment horizontal="center"/>
    </xf>
    <xf numFmtId="0" fontId="0" fillId="0" borderId="14" xfId="0" applyBorder="1"/>
    <xf numFmtId="0" fontId="6" fillId="0" borderId="0" xfId="0" applyFont="1"/>
    <xf numFmtId="0" fontId="0" fillId="0" borderId="16" xfId="0" applyBorder="1"/>
    <xf numFmtId="0" fontId="0" fillId="0" borderId="17" xfId="0" applyBorder="1"/>
    <xf numFmtId="0" fontId="6" fillId="0" borderId="11" xfId="0" applyFont="1" applyBorder="1" applyAlignment="1">
      <alignment horizontal="center"/>
    </xf>
    <xf numFmtId="0" fontId="0" fillId="0" borderId="15" xfId="0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left" wrapText="1"/>
    </xf>
    <xf numFmtId="0" fontId="7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wrapText="1"/>
    </xf>
    <xf numFmtId="0" fontId="0" fillId="0" borderId="14" xfId="0" applyBorder="1" applyAlignment="1"/>
    <xf numFmtId="0" fontId="3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tabSelected="1" topLeftCell="A45" zoomScale="70" zoomScaleNormal="70" workbookViewId="0">
      <selection activeCell="G76" sqref="G76"/>
    </sheetView>
  </sheetViews>
  <sheetFormatPr defaultRowHeight="14.4" x14ac:dyDescent="0.3"/>
  <cols>
    <col min="1" max="1" width="43.77734375" customWidth="1"/>
    <col min="2" max="2" width="18.44140625" customWidth="1"/>
    <col min="3" max="3" width="54" customWidth="1"/>
    <col min="4" max="4" width="47.33203125" customWidth="1"/>
    <col min="5" max="5" width="16.5546875" customWidth="1"/>
    <col min="6" max="6" width="16.109375" customWidth="1"/>
    <col min="7" max="8" width="18.6640625" customWidth="1"/>
    <col min="9" max="9" width="23.5546875" customWidth="1"/>
  </cols>
  <sheetData>
    <row r="1" spans="1:9" s="17" customFormat="1" x14ac:dyDescent="0.3">
      <c r="B1" s="52" t="s">
        <v>69</v>
      </c>
      <c r="C1" s="52"/>
      <c r="D1" s="52"/>
      <c r="E1" s="52"/>
    </row>
    <row r="2" spans="1:9" x14ac:dyDescent="0.3">
      <c r="B2" s="51"/>
      <c r="C2" s="51"/>
      <c r="D2" s="51"/>
      <c r="E2" s="51"/>
    </row>
    <row r="3" spans="1:9" ht="61.5" customHeight="1" x14ac:dyDescent="0.3">
      <c r="A3" s="1" t="s">
        <v>0</v>
      </c>
      <c r="B3" s="1" t="s">
        <v>1</v>
      </c>
      <c r="C3" s="1" t="s">
        <v>2</v>
      </c>
      <c r="D3" s="16" t="s">
        <v>64</v>
      </c>
      <c r="E3" s="16" t="s">
        <v>63</v>
      </c>
      <c r="F3" s="16" t="s">
        <v>62</v>
      </c>
      <c r="G3" s="16" t="s">
        <v>3</v>
      </c>
      <c r="H3" s="16" t="s">
        <v>4</v>
      </c>
      <c r="I3" s="26"/>
    </row>
    <row r="4" spans="1:9" ht="78.75" customHeight="1" x14ac:dyDescent="0.3">
      <c r="A4" s="2" t="s">
        <v>5</v>
      </c>
      <c r="B4" s="3" t="s">
        <v>6</v>
      </c>
      <c r="C4" s="3" t="s">
        <v>7</v>
      </c>
      <c r="D4" s="18" t="s">
        <v>65</v>
      </c>
      <c r="E4" s="14">
        <v>2113</v>
      </c>
      <c r="F4" s="4">
        <v>5</v>
      </c>
      <c r="G4" s="4">
        <v>40</v>
      </c>
      <c r="H4" s="5">
        <f>+G4*4</f>
        <v>160</v>
      </c>
      <c r="I4" s="20"/>
    </row>
    <row r="5" spans="1:9" ht="50.25" customHeight="1" x14ac:dyDescent="0.3">
      <c r="A5" s="6" t="s">
        <v>8</v>
      </c>
      <c r="B5" s="7" t="s">
        <v>9</v>
      </c>
      <c r="C5" s="7" t="s">
        <v>10</v>
      </c>
      <c r="D5" s="54" t="s">
        <v>66</v>
      </c>
      <c r="E5" s="14">
        <v>731.08</v>
      </c>
      <c r="F5" s="4">
        <v>1</v>
      </c>
      <c r="G5" s="8">
        <v>3</v>
      </c>
      <c r="H5" s="5">
        <f t="shared" ref="H5:H25" si="0">+G5*4</f>
        <v>12</v>
      </c>
      <c r="I5" s="20"/>
    </row>
    <row r="6" spans="1:9" ht="35.1" customHeight="1" x14ac:dyDescent="0.3">
      <c r="A6" s="6" t="s">
        <v>11</v>
      </c>
      <c r="B6" s="7" t="s">
        <v>12</v>
      </c>
      <c r="C6" s="7" t="s">
        <v>13</v>
      </c>
      <c r="D6" s="55"/>
      <c r="E6" s="14">
        <v>108</v>
      </c>
      <c r="F6" s="4">
        <v>1</v>
      </c>
      <c r="G6" s="8">
        <v>1</v>
      </c>
      <c r="H6" s="5">
        <f t="shared" si="0"/>
        <v>4</v>
      </c>
      <c r="I6" s="20"/>
    </row>
    <row r="7" spans="1:9" ht="35.1" customHeight="1" x14ac:dyDescent="0.3">
      <c r="A7" s="6" t="s">
        <v>14</v>
      </c>
      <c r="B7" s="7" t="s">
        <v>15</v>
      </c>
      <c r="C7" s="7" t="s">
        <v>16</v>
      </c>
      <c r="D7" s="55"/>
      <c r="E7" s="14">
        <v>95</v>
      </c>
      <c r="F7" s="4">
        <v>1</v>
      </c>
      <c r="G7" s="8">
        <v>1</v>
      </c>
      <c r="H7" s="5">
        <f t="shared" si="0"/>
        <v>4</v>
      </c>
      <c r="I7" s="20"/>
    </row>
    <row r="8" spans="1:9" ht="35.1" customHeight="1" x14ac:dyDescent="0.3">
      <c r="A8" s="6" t="s">
        <v>17</v>
      </c>
      <c r="B8" s="7" t="s">
        <v>18</v>
      </c>
      <c r="C8" s="7" t="s">
        <v>19</v>
      </c>
      <c r="D8" s="55"/>
      <c r="E8" s="14">
        <v>109.93</v>
      </c>
      <c r="F8" s="4">
        <v>1</v>
      </c>
      <c r="G8" s="8">
        <v>1</v>
      </c>
      <c r="H8" s="5">
        <f t="shared" si="0"/>
        <v>4</v>
      </c>
      <c r="I8" s="20"/>
    </row>
    <row r="9" spans="1:9" ht="35.1" customHeight="1" x14ac:dyDescent="0.3">
      <c r="A9" s="6" t="s">
        <v>20</v>
      </c>
      <c r="B9" s="7" t="s">
        <v>21</v>
      </c>
      <c r="C9" s="7" t="s">
        <v>22</v>
      </c>
      <c r="D9" s="55"/>
      <c r="E9" s="14">
        <v>64.959999999999994</v>
      </c>
      <c r="F9" s="4">
        <v>1</v>
      </c>
      <c r="G9" s="8">
        <v>1</v>
      </c>
      <c r="H9" s="5">
        <f t="shared" si="0"/>
        <v>4</v>
      </c>
      <c r="I9" s="20"/>
    </row>
    <row r="10" spans="1:9" ht="35.1" customHeight="1" x14ac:dyDescent="0.3">
      <c r="A10" s="6" t="s">
        <v>23</v>
      </c>
      <c r="B10" s="7" t="s">
        <v>24</v>
      </c>
      <c r="C10" s="7" t="s">
        <v>25</v>
      </c>
      <c r="D10" s="55"/>
      <c r="E10" s="14">
        <v>94.66</v>
      </c>
      <c r="F10" s="4">
        <v>1</v>
      </c>
      <c r="G10" s="8">
        <v>1</v>
      </c>
      <c r="H10" s="5">
        <f t="shared" si="0"/>
        <v>4</v>
      </c>
      <c r="I10" s="20"/>
    </row>
    <row r="11" spans="1:9" ht="35.1" customHeight="1" x14ac:dyDescent="0.3">
      <c r="A11" s="6" t="s">
        <v>138</v>
      </c>
      <c r="B11" s="7" t="s">
        <v>26</v>
      </c>
      <c r="C11" s="7" t="s">
        <v>27</v>
      </c>
      <c r="D11" s="55"/>
      <c r="E11" s="14">
        <v>68.16</v>
      </c>
      <c r="F11" s="4">
        <v>1</v>
      </c>
      <c r="G11" s="8">
        <v>1</v>
      </c>
      <c r="H11" s="5">
        <f t="shared" si="0"/>
        <v>4</v>
      </c>
      <c r="I11" s="20"/>
    </row>
    <row r="12" spans="1:9" ht="35.1" customHeight="1" x14ac:dyDescent="0.3">
      <c r="A12" s="6" t="s">
        <v>28</v>
      </c>
      <c r="B12" s="7" t="s">
        <v>29</v>
      </c>
      <c r="C12" s="7" t="s">
        <v>30</v>
      </c>
      <c r="D12" s="55"/>
      <c r="E12" s="14">
        <v>150</v>
      </c>
      <c r="F12" s="4">
        <v>1</v>
      </c>
      <c r="G12" s="8">
        <v>1</v>
      </c>
      <c r="H12" s="5">
        <f t="shared" si="0"/>
        <v>4</v>
      </c>
      <c r="I12" s="20"/>
    </row>
    <row r="13" spans="1:9" ht="35.1" customHeight="1" x14ac:dyDescent="0.3">
      <c r="A13" s="6" t="s">
        <v>31</v>
      </c>
      <c r="B13" s="7" t="s">
        <v>31</v>
      </c>
      <c r="C13" s="7" t="s">
        <v>32</v>
      </c>
      <c r="D13" s="55"/>
      <c r="E13" s="14">
        <v>81</v>
      </c>
      <c r="F13" s="4">
        <v>1</v>
      </c>
      <c r="G13" s="8">
        <v>1</v>
      </c>
      <c r="H13" s="5">
        <f t="shared" si="0"/>
        <v>4</v>
      </c>
      <c r="I13" s="20"/>
    </row>
    <row r="14" spans="1:9" ht="35.1" customHeight="1" x14ac:dyDescent="0.3">
      <c r="A14" s="6" t="s">
        <v>33</v>
      </c>
      <c r="B14" s="7" t="s">
        <v>34</v>
      </c>
      <c r="C14" s="7" t="s">
        <v>35</v>
      </c>
      <c r="D14" s="55"/>
      <c r="E14" s="14">
        <v>48</v>
      </c>
      <c r="F14" s="4">
        <v>1</v>
      </c>
      <c r="G14" s="8">
        <v>1</v>
      </c>
      <c r="H14" s="5">
        <f t="shared" si="0"/>
        <v>4</v>
      </c>
      <c r="I14" s="20"/>
    </row>
    <row r="15" spans="1:9" ht="35.1" customHeight="1" x14ac:dyDescent="0.3">
      <c r="A15" s="6" t="s">
        <v>36</v>
      </c>
      <c r="B15" s="7" t="s">
        <v>37</v>
      </c>
      <c r="C15" s="7" t="s">
        <v>38</v>
      </c>
      <c r="D15" s="55"/>
      <c r="E15" s="14">
        <v>97.85</v>
      </c>
      <c r="F15" s="4">
        <v>1</v>
      </c>
      <c r="G15" s="8">
        <v>1</v>
      </c>
      <c r="H15" s="5">
        <f t="shared" si="0"/>
        <v>4</v>
      </c>
      <c r="I15" s="20"/>
    </row>
    <row r="16" spans="1:9" ht="35.1" customHeight="1" x14ac:dyDescent="0.3">
      <c r="A16" s="6" t="s">
        <v>39</v>
      </c>
      <c r="B16" s="7" t="s">
        <v>39</v>
      </c>
      <c r="C16" s="7" t="s">
        <v>40</v>
      </c>
      <c r="D16" s="55"/>
      <c r="E16" s="14">
        <v>188.21</v>
      </c>
      <c r="F16" s="4">
        <v>1</v>
      </c>
      <c r="G16" s="8">
        <v>1</v>
      </c>
      <c r="H16" s="5">
        <f t="shared" si="0"/>
        <v>4</v>
      </c>
      <c r="I16" s="20"/>
    </row>
    <row r="17" spans="1:9" ht="35.1" customHeight="1" x14ac:dyDescent="0.3">
      <c r="A17" s="6" t="s">
        <v>41</v>
      </c>
      <c r="B17" s="7" t="s">
        <v>42</v>
      </c>
      <c r="C17" s="7" t="s">
        <v>43</v>
      </c>
      <c r="D17" s="55"/>
      <c r="E17" s="14">
        <v>93.69</v>
      </c>
      <c r="F17" s="4">
        <v>1</v>
      </c>
      <c r="G17" s="8">
        <v>1</v>
      </c>
      <c r="H17" s="5">
        <f t="shared" si="0"/>
        <v>4</v>
      </c>
      <c r="I17" s="20"/>
    </row>
    <row r="18" spans="1:9" ht="35.1" customHeight="1" x14ac:dyDescent="0.3">
      <c r="A18" s="6" t="s">
        <v>44</v>
      </c>
      <c r="B18" s="7" t="s">
        <v>45</v>
      </c>
      <c r="C18" s="7" t="s">
        <v>46</v>
      </c>
      <c r="D18" s="55"/>
      <c r="E18" s="14">
        <v>74.17</v>
      </c>
      <c r="F18" s="4">
        <v>1</v>
      </c>
      <c r="G18" s="8">
        <v>1</v>
      </c>
      <c r="H18" s="5">
        <f t="shared" si="0"/>
        <v>4</v>
      </c>
      <c r="I18" s="20"/>
    </row>
    <row r="19" spans="1:9" ht="35.1" customHeight="1" x14ac:dyDescent="0.3">
      <c r="A19" s="6" t="s">
        <v>47</v>
      </c>
      <c r="B19" s="7" t="s">
        <v>48</v>
      </c>
      <c r="C19" s="7" t="s">
        <v>49</v>
      </c>
      <c r="D19" s="55"/>
      <c r="E19" s="14">
        <v>189.8</v>
      </c>
      <c r="F19" s="4">
        <v>1</v>
      </c>
      <c r="G19" s="8">
        <v>1</v>
      </c>
      <c r="H19" s="5">
        <f t="shared" si="0"/>
        <v>4</v>
      </c>
      <c r="I19" s="20"/>
    </row>
    <row r="20" spans="1:9" ht="35.1" customHeight="1" x14ac:dyDescent="0.3">
      <c r="A20" s="6" t="s">
        <v>50</v>
      </c>
      <c r="B20" s="7" t="s">
        <v>51</v>
      </c>
      <c r="C20" s="7" t="s">
        <v>52</v>
      </c>
      <c r="D20" s="55"/>
      <c r="E20" s="14">
        <v>243.7</v>
      </c>
      <c r="F20" s="4">
        <v>1</v>
      </c>
      <c r="G20" s="8">
        <v>1</v>
      </c>
      <c r="H20" s="5">
        <f t="shared" si="0"/>
        <v>4</v>
      </c>
      <c r="I20" s="20"/>
    </row>
    <row r="21" spans="1:9" ht="35.1" customHeight="1" x14ac:dyDescent="0.3">
      <c r="A21" s="6" t="s">
        <v>53</v>
      </c>
      <c r="B21" s="7" t="s">
        <v>54</v>
      </c>
      <c r="C21" s="7" t="s">
        <v>55</v>
      </c>
      <c r="D21" s="55"/>
      <c r="E21" s="14">
        <v>65.099999999999994</v>
      </c>
      <c r="F21" s="4">
        <v>1</v>
      </c>
      <c r="G21" s="8">
        <v>1</v>
      </c>
      <c r="H21" s="5">
        <f t="shared" si="0"/>
        <v>4</v>
      </c>
      <c r="I21" s="20"/>
    </row>
    <row r="22" spans="1:9" ht="35.1" customHeight="1" x14ac:dyDescent="0.3">
      <c r="A22" s="6" t="s">
        <v>56</v>
      </c>
      <c r="B22" s="7" t="s">
        <v>57</v>
      </c>
      <c r="C22" s="7" t="s">
        <v>58</v>
      </c>
      <c r="D22" s="55"/>
      <c r="E22" s="14">
        <v>118.7</v>
      </c>
      <c r="F22" s="4">
        <v>1</v>
      </c>
      <c r="G22" s="8">
        <v>1</v>
      </c>
      <c r="H22" s="5">
        <f t="shared" si="0"/>
        <v>4</v>
      </c>
      <c r="I22" s="20"/>
    </row>
    <row r="23" spans="1:9" ht="35.1" customHeight="1" x14ac:dyDescent="0.3">
      <c r="A23" s="6" t="s">
        <v>134</v>
      </c>
      <c r="B23" s="7" t="s">
        <v>21</v>
      </c>
      <c r="C23" s="7" t="s">
        <v>135</v>
      </c>
      <c r="D23" s="55"/>
      <c r="E23" s="14">
        <v>330</v>
      </c>
      <c r="F23" s="4">
        <v>3</v>
      </c>
      <c r="G23" s="8">
        <v>4</v>
      </c>
      <c r="H23" s="5">
        <f t="shared" si="0"/>
        <v>16</v>
      </c>
      <c r="I23" s="20"/>
    </row>
    <row r="24" spans="1:9" ht="35.1" customHeight="1" x14ac:dyDescent="0.3">
      <c r="A24" s="6" t="s">
        <v>136</v>
      </c>
      <c r="B24" s="7" t="s">
        <v>21</v>
      </c>
      <c r="C24" s="7" t="s">
        <v>137</v>
      </c>
      <c r="D24" s="58"/>
      <c r="E24" s="14">
        <v>55</v>
      </c>
      <c r="F24" s="4">
        <v>1</v>
      </c>
      <c r="G24" s="8">
        <v>1</v>
      </c>
      <c r="H24" s="5">
        <f t="shared" si="0"/>
        <v>4</v>
      </c>
      <c r="I24" s="20"/>
    </row>
    <row r="25" spans="1:9" ht="35.1" customHeight="1" x14ac:dyDescent="0.3">
      <c r="A25" s="6" t="s">
        <v>59</v>
      </c>
      <c r="B25" s="7" t="s">
        <v>60</v>
      </c>
      <c r="C25" s="7" t="s">
        <v>61</v>
      </c>
      <c r="D25" s="7" t="s">
        <v>67</v>
      </c>
      <c r="E25" s="14">
        <v>95</v>
      </c>
      <c r="F25" s="4">
        <v>1</v>
      </c>
      <c r="G25" s="8">
        <v>1</v>
      </c>
      <c r="H25" s="5">
        <f t="shared" si="0"/>
        <v>4</v>
      </c>
      <c r="I25" s="20"/>
    </row>
    <row r="26" spans="1:9" ht="35.1" customHeight="1" x14ac:dyDescent="0.3">
      <c r="A26" s="21"/>
      <c r="B26" s="22"/>
      <c r="C26" s="25" t="s">
        <v>68</v>
      </c>
      <c r="D26" s="24"/>
      <c r="E26" s="15">
        <f>SUM(E4:E25)</f>
        <v>5215.0099999999993</v>
      </c>
      <c r="F26" s="10">
        <f>SUM(F4:F25)</f>
        <v>28</v>
      </c>
      <c r="G26" s="11">
        <f>SUM(G4:G25)</f>
        <v>66</v>
      </c>
      <c r="H26" s="12">
        <f>SUM(H4:H25)</f>
        <v>264</v>
      </c>
      <c r="I26" s="23"/>
    </row>
    <row r="27" spans="1:9" x14ac:dyDescent="0.3">
      <c r="A27" s="17"/>
      <c r="B27" s="17"/>
      <c r="C27" s="17"/>
      <c r="D27" s="17"/>
      <c r="E27" s="17"/>
      <c r="F27" s="17"/>
      <c r="G27" s="17"/>
      <c r="H27" s="17"/>
      <c r="I27" s="17"/>
    </row>
    <row r="28" spans="1:9" ht="35.1" customHeight="1" x14ac:dyDescent="0.3">
      <c r="A28" s="51" t="s">
        <v>70</v>
      </c>
      <c r="B28" s="51"/>
      <c r="C28" s="51"/>
      <c r="D28" s="51"/>
      <c r="E28" s="51"/>
      <c r="F28" s="51"/>
      <c r="G28" s="51"/>
      <c r="H28" s="51"/>
      <c r="I28" s="17"/>
    </row>
    <row r="29" spans="1:9" ht="35.1" customHeight="1" x14ac:dyDescent="0.3">
      <c r="A29" s="1" t="s">
        <v>0</v>
      </c>
      <c r="B29" s="1" t="s">
        <v>1</v>
      </c>
      <c r="C29" s="1" t="s">
        <v>2</v>
      </c>
      <c r="D29" s="16" t="s">
        <v>64</v>
      </c>
      <c r="E29" s="16" t="s">
        <v>63</v>
      </c>
      <c r="F29" s="16" t="s">
        <v>62</v>
      </c>
      <c r="G29" s="16" t="s">
        <v>3</v>
      </c>
      <c r="H29" s="16" t="s">
        <v>4</v>
      </c>
      <c r="I29" s="26"/>
    </row>
    <row r="30" spans="1:9" ht="35.1" customHeight="1" x14ac:dyDescent="0.3">
      <c r="A30" s="2" t="s">
        <v>71</v>
      </c>
      <c r="B30" s="3" t="s">
        <v>72</v>
      </c>
      <c r="C30" s="3" t="s">
        <v>73</v>
      </c>
      <c r="D30" s="54" t="s">
        <v>74</v>
      </c>
      <c r="E30" s="4">
        <v>310</v>
      </c>
      <c r="F30" s="4">
        <v>5</v>
      </c>
      <c r="G30" s="4">
        <v>9</v>
      </c>
      <c r="H30" s="4">
        <f>+G30*4</f>
        <v>36</v>
      </c>
      <c r="I30" s="20"/>
    </row>
    <row r="31" spans="1:9" ht="35.1" customHeight="1" x14ac:dyDescent="0.3">
      <c r="A31" s="2" t="s">
        <v>75</v>
      </c>
      <c r="B31" s="3" t="s">
        <v>76</v>
      </c>
      <c r="C31" s="3" t="s">
        <v>77</v>
      </c>
      <c r="D31" s="55"/>
      <c r="E31" s="4">
        <v>36</v>
      </c>
      <c r="F31" s="4">
        <v>1</v>
      </c>
      <c r="G31" s="4">
        <v>1</v>
      </c>
      <c r="H31" s="4">
        <f t="shared" ref="H31:H40" si="1">+G31*4</f>
        <v>4</v>
      </c>
      <c r="I31" s="20"/>
    </row>
    <row r="32" spans="1:9" ht="35.1" customHeight="1" x14ac:dyDescent="0.3">
      <c r="A32" s="2" t="s">
        <v>78</v>
      </c>
      <c r="B32" s="3" t="s">
        <v>79</v>
      </c>
      <c r="C32" s="3" t="s">
        <v>80</v>
      </c>
      <c r="D32" s="55"/>
      <c r="E32" s="4">
        <v>90</v>
      </c>
      <c r="F32" s="4">
        <v>1</v>
      </c>
      <c r="G32" s="4">
        <v>1</v>
      </c>
      <c r="H32" s="4">
        <f t="shared" si="1"/>
        <v>4</v>
      </c>
      <c r="I32" s="20"/>
    </row>
    <row r="33" spans="1:9" ht="30.75" customHeight="1" x14ac:dyDescent="0.3">
      <c r="A33" s="2" t="s">
        <v>81</v>
      </c>
      <c r="B33" s="3" t="s">
        <v>72</v>
      </c>
      <c r="C33" s="3" t="s">
        <v>82</v>
      </c>
      <c r="D33" s="55"/>
      <c r="E33" s="4">
        <v>108</v>
      </c>
      <c r="F33" s="4">
        <v>1</v>
      </c>
      <c r="G33" s="4">
        <v>1</v>
      </c>
      <c r="H33" s="4">
        <f t="shared" si="1"/>
        <v>4</v>
      </c>
      <c r="I33" s="20"/>
    </row>
    <row r="34" spans="1:9" x14ac:dyDescent="0.3">
      <c r="A34" s="2" t="s">
        <v>83</v>
      </c>
      <c r="B34" s="3" t="s">
        <v>84</v>
      </c>
      <c r="C34" s="3" t="s">
        <v>85</v>
      </c>
      <c r="D34" s="56"/>
      <c r="E34" s="4">
        <v>154</v>
      </c>
      <c r="F34" s="4">
        <v>1</v>
      </c>
      <c r="G34" s="4">
        <v>1</v>
      </c>
      <c r="H34" s="4">
        <f t="shared" si="1"/>
        <v>4</v>
      </c>
      <c r="I34" s="20"/>
    </row>
    <row r="35" spans="1:9" ht="35.1" customHeight="1" x14ac:dyDescent="0.3">
      <c r="A35" s="2" t="s">
        <v>86</v>
      </c>
      <c r="B35" s="3" t="s">
        <v>87</v>
      </c>
      <c r="C35" s="3" t="s">
        <v>88</v>
      </c>
      <c r="D35" s="56"/>
      <c r="E35" s="4">
        <v>96</v>
      </c>
      <c r="F35" s="4">
        <v>1</v>
      </c>
      <c r="G35" s="4">
        <v>1</v>
      </c>
      <c r="H35" s="4">
        <f t="shared" si="1"/>
        <v>4</v>
      </c>
      <c r="I35" s="20"/>
    </row>
    <row r="36" spans="1:9" x14ac:dyDescent="0.3">
      <c r="A36" s="2" t="s">
        <v>89</v>
      </c>
      <c r="B36" s="3" t="s">
        <v>90</v>
      </c>
      <c r="C36" s="3" t="s">
        <v>91</v>
      </c>
      <c r="D36" s="56"/>
      <c r="E36" s="4">
        <v>206</v>
      </c>
      <c r="F36" s="4">
        <v>1</v>
      </c>
      <c r="G36" s="4">
        <v>1</v>
      </c>
      <c r="H36" s="4">
        <f t="shared" si="1"/>
        <v>4</v>
      </c>
      <c r="I36" s="20"/>
    </row>
    <row r="37" spans="1:9" x14ac:dyDescent="0.3">
      <c r="A37" s="2" t="s">
        <v>92</v>
      </c>
      <c r="B37" s="3" t="s">
        <v>93</v>
      </c>
      <c r="C37" s="3" t="s">
        <v>94</v>
      </c>
      <c r="D37" s="56"/>
      <c r="E37" s="4">
        <v>236</v>
      </c>
      <c r="F37" s="4">
        <v>1</v>
      </c>
      <c r="G37" s="4">
        <v>1</v>
      </c>
      <c r="H37" s="4">
        <f t="shared" si="1"/>
        <v>4</v>
      </c>
      <c r="I37" s="20"/>
    </row>
    <row r="38" spans="1:9" x14ac:dyDescent="0.3">
      <c r="A38" s="2" t="s">
        <v>95</v>
      </c>
      <c r="B38" s="3" t="s">
        <v>96</v>
      </c>
      <c r="C38" s="3" t="s">
        <v>97</v>
      </c>
      <c r="D38" s="56"/>
      <c r="E38" s="4">
        <v>200</v>
      </c>
      <c r="F38" s="4">
        <v>1</v>
      </c>
      <c r="G38" s="4">
        <v>1</v>
      </c>
      <c r="H38" s="4">
        <f t="shared" si="1"/>
        <v>4</v>
      </c>
      <c r="I38" s="20"/>
    </row>
    <row r="39" spans="1:9" x14ac:dyDescent="0.3">
      <c r="A39" s="2" t="s">
        <v>98</v>
      </c>
      <c r="B39" s="3" t="s">
        <v>99</v>
      </c>
      <c r="C39" s="3" t="s">
        <v>100</v>
      </c>
      <c r="D39" s="56"/>
      <c r="E39" s="4">
        <v>246</v>
      </c>
      <c r="F39" s="4">
        <v>1</v>
      </c>
      <c r="G39" s="4">
        <v>1</v>
      </c>
      <c r="H39" s="4">
        <f t="shared" si="1"/>
        <v>4</v>
      </c>
      <c r="I39" s="20"/>
    </row>
    <row r="40" spans="1:9" x14ac:dyDescent="0.3">
      <c r="A40" s="6" t="s">
        <v>101</v>
      </c>
      <c r="B40" s="7" t="s">
        <v>102</v>
      </c>
      <c r="C40" s="7" t="s">
        <v>103</v>
      </c>
      <c r="D40" s="57"/>
      <c r="E40" s="8">
        <v>87</v>
      </c>
      <c r="F40" s="4">
        <v>1</v>
      </c>
      <c r="G40" s="8">
        <v>1</v>
      </c>
      <c r="H40" s="4">
        <f t="shared" si="1"/>
        <v>4</v>
      </c>
      <c r="I40" s="20"/>
    </row>
    <row r="41" spans="1:9" x14ac:dyDescent="0.3">
      <c r="A41" s="27"/>
      <c r="B41" s="28"/>
      <c r="C41" s="24" t="s">
        <v>104</v>
      </c>
      <c r="D41" s="24"/>
      <c r="E41" s="15">
        <f>SUM(E30:E40)</f>
        <v>1769</v>
      </c>
      <c r="F41" s="9">
        <f t="shared" ref="F41:H41" si="2">SUM(F30:F40)</f>
        <v>15</v>
      </c>
      <c r="G41" s="9">
        <f t="shared" si="2"/>
        <v>19</v>
      </c>
      <c r="H41" s="9">
        <f t="shared" si="2"/>
        <v>76</v>
      </c>
      <c r="I41" s="23"/>
    </row>
    <row r="42" spans="1:9" x14ac:dyDescent="0.3">
      <c r="A42" s="29"/>
      <c r="B42" s="30"/>
      <c r="C42" s="22"/>
      <c r="D42" s="22"/>
      <c r="E42" s="19"/>
      <c r="F42" s="19"/>
      <c r="G42" s="31"/>
      <c r="H42" s="33"/>
      <c r="I42" s="22"/>
    </row>
    <row r="43" spans="1:9" x14ac:dyDescent="0.3">
      <c r="A43" s="2" t="s">
        <v>105</v>
      </c>
      <c r="B43" s="3" t="s">
        <v>106</v>
      </c>
      <c r="C43" s="3" t="s">
        <v>107</v>
      </c>
      <c r="D43" s="54" t="s">
        <v>108</v>
      </c>
      <c r="E43" s="4">
        <v>381</v>
      </c>
      <c r="F43" s="4">
        <v>5</v>
      </c>
      <c r="G43" s="4">
        <v>9</v>
      </c>
      <c r="H43" s="4">
        <f>+G43*4</f>
        <v>36</v>
      </c>
      <c r="I43" s="20"/>
    </row>
    <row r="44" spans="1:9" x14ac:dyDescent="0.3">
      <c r="A44" s="6" t="s">
        <v>109</v>
      </c>
      <c r="B44" s="7" t="s">
        <v>110</v>
      </c>
      <c r="C44" s="7" t="s">
        <v>111</v>
      </c>
      <c r="D44" s="55"/>
      <c r="E44" s="8">
        <v>130</v>
      </c>
      <c r="F44" s="4">
        <v>1</v>
      </c>
      <c r="G44" s="8">
        <v>1</v>
      </c>
      <c r="H44" s="4">
        <f t="shared" ref="H44:H51" si="3">+G44*4</f>
        <v>4</v>
      </c>
      <c r="I44" s="20"/>
    </row>
    <row r="45" spans="1:9" x14ac:dyDescent="0.3">
      <c r="A45" s="6" t="s">
        <v>112</v>
      </c>
      <c r="B45" s="7" t="s">
        <v>113</v>
      </c>
      <c r="C45" s="7" t="s">
        <v>114</v>
      </c>
      <c r="D45" s="55"/>
      <c r="E45" s="8">
        <v>89</v>
      </c>
      <c r="F45" s="4">
        <v>1</v>
      </c>
      <c r="G45" s="8">
        <v>1</v>
      </c>
      <c r="H45" s="4">
        <f t="shared" si="3"/>
        <v>4</v>
      </c>
      <c r="I45" s="20"/>
    </row>
    <row r="46" spans="1:9" x14ac:dyDescent="0.3">
      <c r="A46" s="6" t="s">
        <v>115</v>
      </c>
      <c r="B46" s="7" t="s">
        <v>106</v>
      </c>
      <c r="C46" s="7" t="s">
        <v>107</v>
      </c>
      <c r="D46" s="55"/>
      <c r="E46" s="8">
        <v>115</v>
      </c>
      <c r="F46" s="4">
        <v>1</v>
      </c>
      <c r="G46" s="8">
        <v>1</v>
      </c>
      <c r="H46" s="4">
        <f t="shared" si="3"/>
        <v>4</v>
      </c>
      <c r="I46" s="20"/>
    </row>
    <row r="47" spans="1:9" x14ac:dyDescent="0.3">
      <c r="A47" s="6" t="s">
        <v>116</v>
      </c>
      <c r="B47" s="7" t="s">
        <v>117</v>
      </c>
      <c r="C47" s="7" t="s">
        <v>118</v>
      </c>
      <c r="D47" s="55"/>
      <c r="E47" s="8">
        <v>85</v>
      </c>
      <c r="F47" s="4">
        <v>1</v>
      </c>
      <c r="G47" s="8">
        <v>1</v>
      </c>
      <c r="H47" s="4">
        <f t="shared" si="3"/>
        <v>4</v>
      </c>
      <c r="I47" s="20"/>
    </row>
    <row r="48" spans="1:9" x14ac:dyDescent="0.3">
      <c r="A48" s="6" t="s">
        <v>119</v>
      </c>
      <c r="B48" s="7" t="s">
        <v>120</v>
      </c>
      <c r="C48" s="7" t="s">
        <v>121</v>
      </c>
      <c r="D48" s="58"/>
      <c r="E48" s="8">
        <v>99</v>
      </c>
      <c r="F48" s="4">
        <v>1</v>
      </c>
      <c r="G48" s="8">
        <v>1</v>
      </c>
      <c r="H48" s="4">
        <f t="shared" si="3"/>
        <v>4</v>
      </c>
      <c r="I48" s="20"/>
    </row>
    <row r="49" spans="1:9" x14ac:dyDescent="0.3">
      <c r="A49" s="2" t="s">
        <v>122</v>
      </c>
      <c r="B49" s="3" t="s">
        <v>106</v>
      </c>
      <c r="C49" s="3" t="s">
        <v>123</v>
      </c>
      <c r="D49" s="50" t="s">
        <v>124</v>
      </c>
      <c r="E49" s="4">
        <v>253</v>
      </c>
      <c r="F49" s="4">
        <v>3</v>
      </c>
      <c r="G49" s="8">
        <v>4</v>
      </c>
      <c r="H49" s="4">
        <v>16</v>
      </c>
      <c r="I49" s="20"/>
    </row>
    <row r="50" spans="1:9" x14ac:dyDescent="0.3">
      <c r="A50" s="6" t="s">
        <v>125</v>
      </c>
      <c r="B50" s="7" t="s">
        <v>126</v>
      </c>
      <c r="C50" s="7" t="s">
        <v>127</v>
      </c>
      <c r="D50" s="50"/>
      <c r="E50" s="8">
        <v>20</v>
      </c>
      <c r="F50" s="4">
        <v>1</v>
      </c>
      <c r="G50" s="8">
        <v>1</v>
      </c>
      <c r="H50" s="4">
        <f t="shared" si="3"/>
        <v>4</v>
      </c>
      <c r="I50" s="20"/>
    </row>
    <row r="51" spans="1:9" x14ac:dyDescent="0.3">
      <c r="A51" s="6" t="s">
        <v>128</v>
      </c>
      <c r="B51" s="7" t="s">
        <v>129</v>
      </c>
      <c r="C51" s="7" t="s">
        <v>130</v>
      </c>
      <c r="D51" s="50"/>
      <c r="E51" s="8">
        <v>45</v>
      </c>
      <c r="F51" s="4">
        <v>1</v>
      </c>
      <c r="G51" s="8">
        <v>1</v>
      </c>
      <c r="H51" s="4">
        <f t="shared" si="3"/>
        <v>4</v>
      </c>
      <c r="I51" s="20"/>
    </row>
    <row r="52" spans="1:9" x14ac:dyDescent="0.3">
      <c r="A52" s="27"/>
      <c r="B52" s="28"/>
      <c r="C52" s="24" t="s">
        <v>131</v>
      </c>
      <c r="D52" s="24"/>
      <c r="E52" s="15">
        <f>SUM(E43:E51)</f>
        <v>1217</v>
      </c>
      <c r="F52" s="9">
        <f>SUM(F43:F51)</f>
        <v>15</v>
      </c>
      <c r="G52" s="9">
        <f t="shared" ref="G52:H52" si="4">SUM(G43:G51)</f>
        <v>20</v>
      </c>
      <c r="H52" s="9">
        <f t="shared" si="4"/>
        <v>80</v>
      </c>
      <c r="I52" s="23"/>
    </row>
    <row r="53" spans="1:9" x14ac:dyDescent="0.3">
      <c r="H53" s="34"/>
      <c r="I53" s="32"/>
    </row>
    <row r="54" spans="1:9" x14ac:dyDescent="0.3">
      <c r="C54" s="13" t="s">
        <v>132</v>
      </c>
      <c r="D54" s="13"/>
      <c r="E54" s="15">
        <f>+E41+E52</f>
        <v>2986</v>
      </c>
      <c r="F54" s="9">
        <f>+F41+F52</f>
        <v>30</v>
      </c>
      <c r="G54" s="9">
        <f>+G52+G41</f>
        <v>39</v>
      </c>
      <c r="H54" s="9">
        <f>+H52+H41</f>
        <v>156</v>
      </c>
      <c r="I54" s="23"/>
    </row>
    <row r="58" spans="1:9" ht="14.4" customHeight="1" x14ac:dyDescent="0.3">
      <c r="B58" s="53" t="s">
        <v>133</v>
      </c>
      <c r="C58" s="53"/>
      <c r="D58" s="53"/>
      <c r="E58" s="53"/>
      <c r="F58" s="53"/>
    </row>
    <row r="59" spans="1:9" ht="14.4" customHeight="1" x14ac:dyDescent="0.3">
      <c r="B59" s="53"/>
      <c r="C59" s="53"/>
      <c r="D59" s="53"/>
      <c r="E59" s="53"/>
      <c r="F59" s="53"/>
    </row>
    <row r="60" spans="1:9" ht="14.4" customHeight="1" x14ac:dyDescent="0.3">
      <c r="B60" s="53"/>
      <c r="C60" s="53"/>
      <c r="D60" s="53"/>
      <c r="E60" s="53"/>
      <c r="F60" s="53"/>
    </row>
    <row r="61" spans="1:9" ht="14.4" customHeight="1" x14ac:dyDescent="0.3">
      <c r="B61" s="53"/>
      <c r="C61" s="53"/>
      <c r="D61" s="53"/>
      <c r="E61" s="53"/>
      <c r="F61" s="53"/>
    </row>
    <row r="62" spans="1:9" ht="14.4" customHeight="1" x14ac:dyDescent="0.3">
      <c r="B62" s="53"/>
      <c r="C62" s="53"/>
      <c r="D62" s="53"/>
      <c r="E62" s="53"/>
      <c r="F62" s="53"/>
    </row>
    <row r="63" spans="1:9" ht="14.4" customHeight="1" x14ac:dyDescent="0.3">
      <c r="B63" s="53"/>
      <c r="C63" s="53"/>
      <c r="D63" s="53"/>
      <c r="E63" s="53"/>
      <c r="F63" s="53"/>
    </row>
    <row r="64" spans="1:9" ht="14.4" customHeight="1" x14ac:dyDescent="0.3">
      <c r="B64" s="53"/>
      <c r="C64" s="53"/>
      <c r="D64" s="53"/>
      <c r="E64" s="53"/>
      <c r="F64" s="53"/>
    </row>
    <row r="65" spans="2:8" ht="14.4" customHeight="1" x14ac:dyDescent="0.3">
      <c r="B65" s="53"/>
      <c r="C65" s="53"/>
      <c r="D65" s="53"/>
      <c r="E65" s="53"/>
      <c r="F65" s="53"/>
    </row>
    <row r="69" spans="2:8" ht="15" thickBot="1" x14ac:dyDescent="0.35"/>
    <row r="70" spans="2:8" ht="15" thickBot="1" x14ac:dyDescent="0.35">
      <c r="C70" s="42" t="s">
        <v>139</v>
      </c>
      <c r="D70" s="43"/>
    </row>
    <row r="71" spans="2:8" ht="15" thickBot="1" x14ac:dyDescent="0.35">
      <c r="C71" s="40" t="s">
        <v>140</v>
      </c>
      <c r="D71" s="35" t="s">
        <v>145</v>
      </c>
    </row>
    <row r="72" spans="2:8" x14ac:dyDescent="0.3">
      <c r="C72" s="38" t="s">
        <v>141</v>
      </c>
      <c r="D72" s="48" t="s">
        <v>146</v>
      </c>
    </row>
    <row r="73" spans="2:8" x14ac:dyDescent="0.3">
      <c r="C73" s="39" t="s">
        <v>142</v>
      </c>
      <c r="D73" s="49"/>
    </row>
    <row r="74" spans="2:8" x14ac:dyDescent="0.3">
      <c r="C74" s="44" t="s">
        <v>143</v>
      </c>
      <c r="D74" s="36" t="s">
        <v>147</v>
      </c>
    </row>
    <row r="75" spans="2:8" x14ac:dyDescent="0.3">
      <c r="C75" s="45"/>
      <c r="D75" s="36"/>
    </row>
    <row r="76" spans="2:8" x14ac:dyDescent="0.3">
      <c r="C76" s="46" t="s">
        <v>144</v>
      </c>
      <c r="D76" s="36"/>
    </row>
    <row r="77" spans="2:8" ht="15" thickBot="1" x14ac:dyDescent="0.35">
      <c r="C77" s="47"/>
      <c r="D77" s="41"/>
    </row>
    <row r="78" spans="2:8" x14ac:dyDescent="0.3">
      <c r="H78" s="37"/>
    </row>
  </sheetData>
  <sheetProtection password="F7C0" sheet="1" objects="1" scenarios="1" formatCells="0" formatColumns="0" formatRows="0" insertColumns="0" insertRows="0" insertHyperlinks="0" deleteColumns="0" deleteRows="0" sort="0" autoFilter="0" pivotTables="0"/>
  <mergeCells count="11">
    <mergeCell ref="A28:H28"/>
    <mergeCell ref="B1:E2"/>
    <mergeCell ref="B58:F65"/>
    <mergeCell ref="D30:D40"/>
    <mergeCell ref="D43:D48"/>
    <mergeCell ref="D5:D24"/>
    <mergeCell ref="C70:D70"/>
    <mergeCell ref="C74:C75"/>
    <mergeCell ref="C76:C77"/>
    <mergeCell ref="D72:D73"/>
    <mergeCell ref="D49:D51"/>
  </mergeCells>
  <pageMargins left="0.3" right="0.43" top="0.5" bottom="0.46" header="0.21" footer="0.16"/>
  <pageSetup paperSize="9" scale="42" orientation="landscape" r:id="rId1"/>
  <headerFooter>
    <oddFooter>&amp;L&amp;D&amp;C&amp;P/&amp;N&amp;R&amp;F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EX-CFS AQ-CH-PE</vt:lpstr>
      <vt:lpstr>'EX-CFS AQ-CH-PE'!Area_stampa</vt:lpstr>
      <vt:lpstr>'EX-CFS AQ-CH-PE'!Titoli_stampa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gdigiannantonio</dc:creator>
  <cp:lastModifiedBy>De Santis Juri (Mar. Ord.)</cp:lastModifiedBy>
  <cp:lastPrinted>2020-10-28T08:49:50Z</cp:lastPrinted>
  <dcterms:created xsi:type="dcterms:W3CDTF">2019-11-19T09:59:25Z</dcterms:created>
  <dcterms:modified xsi:type="dcterms:W3CDTF">2021-03-12T11:40:28Z</dcterms:modified>
</cp:coreProperties>
</file>